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3_ncr:1_{DD65CE49-2CE9-40B8-AEDF-FE84D690E3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請求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8" i="1"/>
  <c r="J20" i="1"/>
  <c r="J22" i="1"/>
  <c r="J21" i="1"/>
  <c r="J19" i="1"/>
  <c r="C42" i="1" l="1"/>
  <c r="C41" i="1"/>
  <c r="C40" i="1" l="1"/>
  <c r="E40" i="1" s="1"/>
  <c r="E41" i="1"/>
  <c r="J38" i="1"/>
  <c r="J39" i="1" l="1"/>
  <c r="J40" i="1" s="1"/>
  <c r="B14" i="1" s="1"/>
</calcChain>
</file>

<file path=xl/sharedStrings.xml><?xml version="1.0" encoding="utf-8"?>
<sst xmlns="http://schemas.openxmlformats.org/spreadsheetml/2006/main" count="43" uniqueCount="40">
  <si>
    <t>No.</t>
    <phoneticPr fontId="1"/>
  </si>
  <si>
    <t>数量</t>
    <rPh sb="0" eb="2">
      <t xml:space="preserve">スウリョウ </t>
    </rPh>
    <phoneticPr fontId="1"/>
  </si>
  <si>
    <t>請　求　書</t>
    <rPh sb="0" eb="5">
      <t xml:space="preserve">セイキュウショ </t>
    </rPh>
    <phoneticPr fontId="1"/>
  </si>
  <si>
    <t>金額</t>
    <rPh sb="0" eb="2">
      <t xml:space="preserve">キンガク </t>
    </rPh>
    <phoneticPr fontId="1"/>
  </si>
  <si>
    <t>単価</t>
    <rPh sb="0" eb="2">
      <t xml:space="preserve">タンカ </t>
    </rPh>
    <phoneticPr fontId="1"/>
  </si>
  <si>
    <t>税率</t>
    <rPh sb="0" eb="2">
      <t xml:space="preserve">ゼイリツ </t>
    </rPh>
    <phoneticPr fontId="1"/>
  </si>
  <si>
    <t>請求日</t>
    <rPh sb="0" eb="3">
      <t xml:space="preserve">セイキュウビ </t>
    </rPh>
    <phoneticPr fontId="1"/>
  </si>
  <si>
    <t>単位</t>
    <rPh sb="0" eb="2">
      <t xml:space="preserve">タンイ </t>
    </rPh>
    <phoneticPr fontId="1"/>
  </si>
  <si>
    <t>合計</t>
    <rPh sb="0" eb="2">
      <t xml:space="preserve">ゴウケイ </t>
    </rPh>
    <phoneticPr fontId="1"/>
  </si>
  <si>
    <t>振込先</t>
    <rPh sb="0" eb="3">
      <t xml:space="preserve">フリコミサキ </t>
    </rPh>
    <phoneticPr fontId="1"/>
  </si>
  <si>
    <t>サンプル銀行 本店 普通 1111111</t>
    <rPh sb="4" eb="6">
      <t xml:space="preserve">ギンコウ </t>
    </rPh>
    <rPh sb="7" eb="9">
      <t xml:space="preserve">ホンテン </t>
    </rPh>
    <rPh sb="10" eb="12">
      <t xml:space="preserve">フツウ </t>
    </rPh>
    <phoneticPr fontId="1"/>
  </si>
  <si>
    <t>サンプル（カ</t>
    <phoneticPr fontId="1"/>
  </si>
  <si>
    <t>小計</t>
    <rPh sb="0" eb="2">
      <t xml:space="preserve">ショウケイ </t>
    </rPh>
    <phoneticPr fontId="1"/>
  </si>
  <si>
    <t>消費税</t>
    <rPh sb="0" eb="3">
      <t xml:space="preserve">ショウヒゼイガク </t>
    </rPh>
    <phoneticPr fontId="1"/>
  </si>
  <si>
    <t>税率別内訳</t>
    <rPh sb="0" eb="5">
      <t xml:space="preserve">ゼイリツベツウチワケ </t>
    </rPh>
    <phoneticPr fontId="1"/>
  </si>
  <si>
    <t>10%対象</t>
    <rPh sb="3" eb="5">
      <t xml:space="preserve">タイショウ </t>
    </rPh>
    <phoneticPr fontId="1"/>
  </si>
  <si>
    <t>軽減8%対象</t>
    <rPh sb="0" eb="2">
      <t xml:space="preserve">ケイゲｎ </t>
    </rPh>
    <rPh sb="4" eb="6">
      <t xml:space="preserve">タイショウ </t>
    </rPh>
    <phoneticPr fontId="1"/>
  </si>
  <si>
    <t>税抜金額</t>
    <rPh sb="0" eb="4">
      <t xml:space="preserve">ゼイヌキキンガク </t>
    </rPh>
    <phoneticPr fontId="1"/>
  </si>
  <si>
    <t>消費税額</t>
    <rPh sb="0" eb="4">
      <t xml:space="preserve">ショウヒゼイガク </t>
    </rPh>
    <phoneticPr fontId="1"/>
  </si>
  <si>
    <t>式</t>
    <phoneticPr fontId="1"/>
  </si>
  <si>
    <t>0%対象</t>
    <rPh sb="2" eb="4">
      <t xml:space="preserve">タイショウ </t>
    </rPh>
    <phoneticPr fontId="1"/>
  </si>
  <si>
    <t>備考</t>
    <rPh sb="0" eb="2">
      <t xml:space="preserve">ビコウ </t>
    </rPh>
    <phoneticPr fontId="1"/>
  </si>
  <si>
    <t>※は軽減税率対象</t>
    <phoneticPr fontId="1"/>
  </si>
  <si>
    <t>日付</t>
    <rPh sb="0" eb="2">
      <t>ヒヅケ</t>
    </rPh>
    <phoneticPr fontId="1"/>
  </si>
  <si>
    <t>※</t>
  </si>
  <si>
    <t>税種別</t>
    <rPh sb="0" eb="3">
      <t>ゼイシュベツ</t>
    </rPh>
    <phoneticPr fontId="1"/>
  </si>
  <si>
    <t>油忠ビル2階</t>
    <rPh sb="0" eb="2">
      <t>アブラチュウ</t>
    </rPh>
    <rPh sb="5" eb="6">
      <t>カイ</t>
    </rPh>
    <phoneticPr fontId="1"/>
  </si>
  <si>
    <t>工事名</t>
    <rPh sb="0" eb="1">
      <t>コウ</t>
    </rPh>
    <rPh sb="1" eb="2">
      <t>コト</t>
    </rPh>
    <rPh sb="2" eb="3">
      <t>ナ</t>
    </rPh>
    <phoneticPr fontId="1"/>
  </si>
  <si>
    <t>※</t>
    <phoneticPr fontId="1"/>
  </si>
  <si>
    <t>〒612-8428</t>
    <phoneticPr fontId="1"/>
  </si>
  <si>
    <t>TEL：075-621-7500</t>
    <phoneticPr fontId="1"/>
  </si>
  <si>
    <t>FAX：075-621-7600</t>
    <phoneticPr fontId="1"/>
  </si>
  <si>
    <t>株式会社アーキテクト・笹原</t>
    <rPh sb="0" eb="4">
      <t>カブシ</t>
    </rPh>
    <rPh sb="11" eb="13">
      <t>ササハラ</t>
    </rPh>
    <phoneticPr fontId="1"/>
  </si>
  <si>
    <t>登録番号：T3-1300-0104-5342</t>
    <phoneticPr fontId="1"/>
  </si>
  <si>
    <t>㍿アーキテクト・笹原 行</t>
    <rPh sb="11" eb="12">
      <t>イキ</t>
    </rPh>
    <phoneticPr fontId="1"/>
  </si>
  <si>
    <t>〇〇〇 新築工事</t>
    <rPh sb="4" eb="6">
      <t>シンチク</t>
    </rPh>
    <rPh sb="6" eb="8">
      <t>コウジ</t>
    </rPh>
    <phoneticPr fontId="1"/>
  </si>
  <si>
    <t>△△△ 改修工事</t>
    <rPh sb="4" eb="6">
      <t>カイシュウ</t>
    </rPh>
    <rPh sb="6" eb="8">
      <t>コウジ</t>
    </rPh>
    <phoneticPr fontId="1"/>
  </si>
  <si>
    <t>□□□ 改修工事</t>
    <rPh sb="4" eb="6">
      <t>カイシュウ</t>
    </rPh>
    <rPh sb="6" eb="8">
      <t>コウジ</t>
    </rPh>
    <phoneticPr fontId="1"/>
  </si>
  <si>
    <t>下記のとおり、請求致します。</t>
    <rPh sb="0" eb="2">
      <t xml:space="preserve">カキノ </t>
    </rPh>
    <rPh sb="3" eb="4">
      <t xml:space="preserve">トオリ </t>
    </rPh>
    <rPh sb="9" eb="10">
      <t>イタ</t>
    </rPh>
    <phoneticPr fontId="1"/>
  </si>
  <si>
    <t>京都市伏見区竹田西桶ノ井町117番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</si>
</sst>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円&quot;\ \(&quot;税&quot;&quot;込&quot;\)"/>
    <numFmt numFmtId="177" formatCode="yyyy&quot;年&quot;m&quot;月&quot;d&quot;日&quot;;@"/>
    <numFmt numFmtId="178" formatCode=";;;"/>
  </numFmts>
  <fonts count="1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0"/>
      <name val="游ゴシック"/>
      <family val="2"/>
      <charset val="128"/>
      <scheme val="minor"/>
    </font>
    <font>
      <sz val="12"/>
      <color rgb="FFFFFFFF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63636"/>
        <bgColor indexed="64"/>
      </patternFill>
    </fill>
    <fill>
      <patternFill patternType="solid">
        <fgColor rgb="FF363636"/>
        <bgColor rgb="FF000000"/>
      </patternFill>
    </fill>
    <fill>
      <patternFill patternType="solid">
        <fgColor rgb="FF2E2E2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38" fontId="0" fillId="0" borderId="2" xfId="1" applyFont="1" applyBorder="1" applyProtection="1">
      <alignment vertical="center"/>
      <protection locked="0"/>
    </xf>
    <xf numFmtId="9" fontId="0" fillId="0" borderId="2" xfId="2" applyFont="1" applyBorder="1" applyProtection="1">
      <alignment vertical="center"/>
      <protection locked="0"/>
    </xf>
    <xf numFmtId="178" fontId="0" fillId="0" borderId="0" xfId="0" applyNumberForma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38" fontId="0" fillId="0" borderId="2" xfId="1" applyFont="1" applyBorder="1" applyProtection="1">
      <alignment vertical="center"/>
    </xf>
    <xf numFmtId="38" fontId="0" fillId="0" borderId="2" xfId="0" applyNumberForma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38" fontId="9" fillId="0" borderId="0" xfId="1" applyFont="1" applyBorder="1" applyProtection="1">
      <alignment vertical="center"/>
    </xf>
    <xf numFmtId="177" fontId="8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4" borderId="2" xfId="0" applyFont="1" applyFill="1" applyBorder="1" applyAlignment="1">
      <alignment horizontal="center" vertical="center"/>
    </xf>
    <xf numFmtId="0" fontId="0" fillId="0" borderId="10" xfId="0" applyBorder="1" applyProtection="1">
      <alignment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CCCC"/>
      <color rgb="FF363636"/>
      <color rgb="FF2E2E2E"/>
      <color rgb="FF222222"/>
      <color rgb="FF4545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137584</xdr:rowOff>
    </xdr:from>
    <xdr:to>
      <xdr:col>1</xdr:col>
      <xdr:colOff>1385</xdr:colOff>
      <xdr:row>4</xdr:row>
      <xdr:rowOff>128058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7917"/>
          <a:ext cx="1035528" cy="736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showGridLines="0" tabSelected="1" view="pageLayout" topLeftCell="A6" zoomScaleNormal="100" workbookViewId="0">
      <selection activeCell="G22" sqref="G22"/>
    </sheetView>
  </sheetViews>
  <sheetFormatPr defaultColWidth="9.77734375" defaultRowHeight="19.5" x14ac:dyDescent="0.4"/>
  <cols>
    <col min="1" max="1" width="12.109375" bestFit="1" customWidth="1"/>
    <col min="2" max="4" width="11" customWidth="1"/>
    <col min="5" max="5" width="7.109375" bestFit="1" customWidth="1"/>
    <col min="6" max="6" width="9.44140625" customWidth="1"/>
    <col min="7" max="7" width="6.21875" customWidth="1"/>
    <col min="8" max="8" width="12.109375" customWidth="1"/>
    <col min="9" max="9" width="6.5546875" customWidth="1"/>
    <col min="10" max="10" width="15.33203125" bestFit="1" customWidth="1"/>
  </cols>
  <sheetData>
    <row r="1" spans="1:10" ht="43.5" customHeight="1" x14ac:dyDescent="0.4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9.5" customHeight="1" x14ac:dyDescent="0.4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 x14ac:dyDescent="0.4">
      <c r="A3" s="32" t="s">
        <v>34</v>
      </c>
      <c r="B3" s="33"/>
      <c r="C3" s="33"/>
      <c r="D3" s="33"/>
      <c r="E3" s="33"/>
      <c r="F3" s="33"/>
      <c r="G3" s="1"/>
      <c r="H3" s="1"/>
      <c r="I3" s="12" t="s">
        <v>0</v>
      </c>
      <c r="J3" s="1"/>
    </row>
    <row r="4" spans="1:10" ht="19.5" customHeight="1" x14ac:dyDescent="0.4">
      <c r="A4" s="33"/>
      <c r="B4" s="33"/>
      <c r="C4" s="33"/>
      <c r="D4" s="33"/>
      <c r="E4" s="33"/>
      <c r="F4" s="33"/>
      <c r="G4" s="1"/>
      <c r="H4" s="1"/>
      <c r="I4" s="12" t="s">
        <v>6</v>
      </c>
      <c r="J4" s="2">
        <v>45230</v>
      </c>
    </row>
    <row r="5" spans="1:10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">
      <c r="A6" s="1"/>
      <c r="B6" t="s">
        <v>38</v>
      </c>
      <c r="E6" s="1"/>
      <c r="F6" s="1"/>
      <c r="G6" s="1"/>
      <c r="H6" s="23" t="s">
        <v>32</v>
      </c>
      <c r="I6" s="23"/>
      <c r="J6" s="23"/>
    </row>
    <row r="7" spans="1:10" x14ac:dyDescent="0.4">
      <c r="A7" s="3"/>
      <c r="B7" s="3"/>
      <c r="C7" s="1"/>
      <c r="D7" s="1"/>
      <c r="E7" s="1"/>
      <c r="F7" s="1"/>
      <c r="G7" s="1"/>
      <c r="H7" s="23" t="s">
        <v>29</v>
      </c>
      <c r="I7" s="23"/>
      <c r="J7" s="23"/>
    </row>
    <row r="8" spans="1:10" x14ac:dyDescent="0.4">
      <c r="A8" s="3"/>
      <c r="B8" s="3"/>
      <c r="C8" s="1"/>
      <c r="D8" s="1"/>
      <c r="E8" s="1"/>
      <c r="F8" s="1"/>
      <c r="G8" s="1"/>
      <c r="H8" s="23" t="s">
        <v>39</v>
      </c>
      <c r="I8" s="23"/>
      <c r="J8" s="23"/>
    </row>
    <row r="9" spans="1:10" x14ac:dyDescent="0.4">
      <c r="A9" s="27" t="s">
        <v>9</v>
      </c>
      <c r="B9" s="25" t="s">
        <v>10</v>
      </c>
      <c r="C9" s="23"/>
      <c r="D9" s="23"/>
      <c r="E9" s="1"/>
      <c r="F9" s="1"/>
      <c r="G9" s="1"/>
      <c r="H9" s="23" t="s">
        <v>26</v>
      </c>
      <c r="I9" s="23"/>
      <c r="J9" s="23"/>
    </row>
    <row r="10" spans="1:10" x14ac:dyDescent="0.4">
      <c r="A10" s="27"/>
      <c r="B10" s="25" t="s">
        <v>11</v>
      </c>
      <c r="C10" s="23"/>
      <c r="D10" s="23"/>
      <c r="E10" s="1"/>
      <c r="F10" s="1"/>
      <c r="G10" s="1"/>
      <c r="H10" s="23" t="s">
        <v>30</v>
      </c>
      <c r="I10" s="23"/>
      <c r="J10" s="23"/>
    </row>
    <row r="11" spans="1:10" x14ac:dyDescent="0.4">
      <c r="A11" s="1"/>
      <c r="B11" s="4"/>
      <c r="C11" s="1"/>
      <c r="D11" s="1"/>
      <c r="E11" s="1"/>
      <c r="F11" s="1"/>
      <c r="G11" s="1"/>
      <c r="H11" s="23" t="s">
        <v>31</v>
      </c>
      <c r="I11" s="23"/>
      <c r="J11" s="23"/>
    </row>
    <row r="12" spans="1:10" x14ac:dyDescent="0.4">
      <c r="A12" s="1"/>
      <c r="B12" s="4"/>
      <c r="C12" s="1"/>
      <c r="D12" s="1"/>
      <c r="E12" s="1"/>
      <c r="F12" s="1"/>
      <c r="G12" s="1"/>
      <c r="H12" s="23" t="s">
        <v>33</v>
      </c>
      <c r="I12" s="23"/>
      <c r="J12" s="23"/>
    </row>
    <row r="13" spans="1:10" ht="7.1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9.5" customHeight="1" x14ac:dyDescent="0.4">
      <c r="A14" s="26" t="s">
        <v>8</v>
      </c>
      <c r="B14" s="34">
        <f ca="1">J40</f>
        <v>159000</v>
      </c>
      <c r="C14" s="34"/>
      <c r="D14" s="34"/>
      <c r="E14" s="35"/>
      <c r="F14" s="1"/>
      <c r="G14" s="1"/>
      <c r="H14" s="1"/>
      <c r="I14" s="1"/>
      <c r="J14" s="1"/>
    </row>
    <row r="15" spans="1:10" ht="19.5" customHeight="1" x14ac:dyDescent="0.4">
      <c r="A15" s="26"/>
      <c r="B15" s="36"/>
      <c r="C15" s="36"/>
      <c r="D15" s="36"/>
      <c r="E15" s="37"/>
      <c r="F15" s="1"/>
      <c r="G15" s="1"/>
      <c r="H15" s="1"/>
      <c r="I15" s="1"/>
      <c r="J15" s="1"/>
    </row>
    <row r="16" spans="1:10" x14ac:dyDescent="0.4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4">
      <c r="A17" s="13" t="s">
        <v>23</v>
      </c>
      <c r="B17" s="27" t="s">
        <v>27</v>
      </c>
      <c r="C17" s="27"/>
      <c r="D17" s="27"/>
      <c r="E17" s="13" t="s">
        <v>25</v>
      </c>
      <c r="F17" s="13" t="s">
        <v>1</v>
      </c>
      <c r="G17" s="13" t="s">
        <v>7</v>
      </c>
      <c r="H17" s="13" t="s">
        <v>4</v>
      </c>
      <c r="I17" s="13" t="s">
        <v>5</v>
      </c>
      <c r="J17" s="13" t="s">
        <v>3</v>
      </c>
    </row>
    <row r="18" spans="1:10" x14ac:dyDescent="0.4">
      <c r="A18" s="19">
        <v>45230</v>
      </c>
      <c r="B18" s="28" t="s">
        <v>35</v>
      </c>
      <c r="C18" s="29"/>
      <c r="D18" s="30"/>
      <c r="E18" s="5"/>
      <c r="F18" s="6">
        <v>1</v>
      </c>
      <c r="G18" s="7" t="s">
        <v>19</v>
      </c>
      <c r="H18" s="8">
        <v>50000</v>
      </c>
      <c r="I18" s="9">
        <v>0.1</v>
      </c>
      <c r="J18" s="14">
        <f>IF(AND(F18&lt;&gt;"", H18&lt;&gt;""),F18*H18,"")</f>
        <v>50000</v>
      </c>
    </row>
    <row r="19" spans="1:10" x14ac:dyDescent="0.4">
      <c r="A19" s="19">
        <v>45230</v>
      </c>
      <c r="B19" s="28" t="s">
        <v>36</v>
      </c>
      <c r="C19" s="29"/>
      <c r="D19" s="30"/>
      <c r="E19" s="5" t="s">
        <v>24</v>
      </c>
      <c r="F19" s="6">
        <v>1</v>
      </c>
      <c r="G19" s="7" t="s">
        <v>19</v>
      </c>
      <c r="H19" s="8">
        <v>50000</v>
      </c>
      <c r="I19" s="9">
        <v>0.08</v>
      </c>
      <c r="J19" s="14">
        <f t="shared" ref="J19:J37" si="0">IF(AND(F19&lt;&gt;"", H19&lt;&gt;""),F19*H19,"")</f>
        <v>50000</v>
      </c>
    </row>
    <row r="20" spans="1:10" x14ac:dyDescent="0.4">
      <c r="A20" s="19">
        <v>45230</v>
      </c>
      <c r="B20" s="28" t="s">
        <v>37</v>
      </c>
      <c r="C20" s="29"/>
      <c r="D20" s="30"/>
      <c r="E20" s="5"/>
      <c r="F20" s="6">
        <v>1</v>
      </c>
      <c r="G20" s="7" t="s">
        <v>19</v>
      </c>
      <c r="H20" s="8">
        <v>50000</v>
      </c>
      <c r="I20" s="9">
        <v>0</v>
      </c>
      <c r="J20" s="14">
        <f>IF(AND(F20&lt;&gt;"", H20&lt;&gt;""),F20*H20,"")</f>
        <v>50000</v>
      </c>
    </row>
    <row r="21" spans="1:10" x14ac:dyDescent="0.4">
      <c r="A21" s="19"/>
      <c r="B21" s="28"/>
      <c r="C21" s="29"/>
      <c r="D21" s="30"/>
      <c r="E21" s="5"/>
      <c r="F21" s="6"/>
      <c r="G21" s="7"/>
      <c r="H21" s="8"/>
      <c r="I21" s="9"/>
      <c r="J21" s="14" t="str">
        <f t="shared" si="0"/>
        <v/>
      </c>
    </row>
    <row r="22" spans="1:10" x14ac:dyDescent="0.4">
      <c r="A22" s="19"/>
      <c r="B22" s="28"/>
      <c r="C22" s="29"/>
      <c r="D22" s="30"/>
      <c r="E22" s="5"/>
      <c r="F22" s="6"/>
      <c r="G22" s="7"/>
      <c r="H22" s="8"/>
      <c r="I22" s="9"/>
      <c r="J22" s="14" t="str">
        <f t="shared" si="0"/>
        <v/>
      </c>
    </row>
    <row r="23" spans="1:10" x14ac:dyDescent="0.4">
      <c r="A23" s="19"/>
      <c r="B23" s="28"/>
      <c r="C23" s="29"/>
      <c r="D23" s="30"/>
      <c r="E23" s="5"/>
      <c r="F23" s="6"/>
      <c r="G23" s="7"/>
      <c r="H23" s="8"/>
      <c r="I23" s="9"/>
      <c r="J23" s="14" t="str">
        <f t="shared" si="0"/>
        <v/>
      </c>
    </row>
    <row r="24" spans="1:10" x14ac:dyDescent="0.4">
      <c r="A24" s="19"/>
      <c r="B24" s="28"/>
      <c r="C24" s="29"/>
      <c r="D24" s="30"/>
      <c r="E24" s="5"/>
      <c r="F24" s="6"/>
      <c r="G24" s="7"/>
      <c r="H24" s="8"/>
      <c r="I24" s="9"/>
      <c r="J24" s="14" t="str">
        <f t="shared" si="0"/>
        <v/>
      </c>
    </row>
    <row r="25" spans="1:10" x14ac:dyDescent="0.4">
      <c r="A25" s="19"/>
      <c r="B25" s="28"/>
      <c r="C25" s="29"/>
      <c r="D25" s="30"/>
      <c r="E25" s="5"/>
      <c r="F25" s="6"/>
      <c r="G25" s="7"/>
      <c r="H25" s="8"/>
      <c r="I25" s="9"/>
      <c r="J25" s="14" t="str">
        <f t="shared" si="0"/>
        <v/>
      </c>
    </row>
    <row r="26" spans="1:10" x14ac:dyDescent="0.4">
      <c r="A26" s="19"/>
      <c r="B26" s="28"/>
      <c r="C26" s="29"/>
      <c r="D26" s="30"/>
      <c r="E26" s="5"/>
      <c r="F26" s="6"/>
      <c r="G26" s="7"/>
      <c r="H26" s="8"/>
      <c r="I26" s="9"/>
      <c r="J26" s="14" t="str">
        <f t="shared" si="0"/>
        <v/>
      </c>
    </row>
    <row r="27" spans="1:10" x14ac:dyDescent="0.4">
      <c r="A27" s="19"/>
      <c r="B27" s="28"/>
      <c r="C27" s="29"/>
      <c r="D27" s="30"/>
      <c r="E27" s="5"/>
      <c r="F27" s="6"/>
      <c r="G27" s="7"/>
      <c r="H27" s="8"/>
      <c r="I27" s="9"/>
      <c r="J27" s="14" t="str">
        <f t="shared" si="0"/>
        <v/>
      </c>
    </row>
    <row r="28" spans="1:10" x14ac:dyDescent="0.4">
      <c r="A28" s="19"/>
      <c r="B28" s="28"/>
      <c r="C28" s="29"/>
      <c r="D28" s="30"/>
      <c r="E28" s="5"/>
      <c r="F28" s="6"/>
      <c r="G28" s="7"/>
      <c r="H28" s="8"/>
      <c r="I28" s="9"/>
      <c r="J28" s="14" t="str">
        <f t="shared" si="0"/>
        <v/>
      </c>
    </row>
    <row r="29" spans="1:10" x14ac:dyDescent="0.4">
      <c r="A29" s="19"/>
      <c r="B29" s="28"/>
      <c r="C29" s="29"/>
      <c r="D29" s="30"/>
      <c r="E29" s="5"/>
      <c r="F29" s="6"/>
      <c r="G29" s="7"/>
      <c r="H29" s="8"/>
      <c r="I29" s="9"/>
      <c r="J29" s="14" t="str">
        <f t="shared" si="0"/>
        <v/>
      </c>
    </row>
    <row r="30" spans="1:10" x14ac:dyDescent="0.4">
      <c r="A30" s="19"/>
      <c r="B30" s="28"/>
      <c r="C30" s="29"/>
      <c r="D30" s="30"/>
      <c r="E30" s="5"/>
      <c r="F30" s="6"/>
      <c r="G30" s="7"/>
      <c r="H30" s="8"/>
      <c r="I30" s="9"/>
      <c r="J30" s="14" t="str">
        <f t="shared" si="0"/>
        <v/>
      </c>
    </row>
    <row r="31" spans="1:10" x14ac:dyDescent="0.4">
      <c r="A31" s="19"/>
      <c r="B31" s="28"/>
      <c r="C31" s="29"/>
      <c r="D31" s="30"/>
      <c r="E31" s="5"/>
      <c r="F31" s="6"/>
      <c r="G31" s="7"/>
      <c r="H31" s="8"/>
      <c r="I31" s="9"/>
      <c r="J31" s="14" t="str">
        <f t="shared" si="0"/>
        <v/>
      </c>
    </row>
    <row r="32" spans="1:10" x14ac:dyDescent="0.4">
      <c r="A32" s="19"/>
      <c r="B32" s="28"/>
      <c r="C32" s="29"/>
      <c r="D32" s="30"/>
      <c r="E32" s="5"/>
      <c r="F32" s="6"/>
      <c r="G32" s="7"/>
      <c r="H32" s="8"/>
      <c r="I32" s="9"/>
      <c r="J32" s="14" t="str">
        <f t="shared" si="0"/>
        <v/>
      </c>
    </row>
    <row r="33" spans="1:10" x14ac:dyDescent="0.4">
      <c r="A33" s="19"/>
      <c r="B33" s="28"/>
      <c r="C33" s="29"/>
      <c r="D33" s="30"/>
      <c r="E33" s="5"/>
      <c r="F33" s="6"/>
      <c r="G33" s="7"/>
      <c r="H33" s="8"/>
      <c r="I33" s="9"/>
      <c r="J33" s="14" t="str">
        <f t="shared" si="0"/>
        <v/>
      </c>
    </row>
    <row r="34" spans="1:10" x14ac:dyDescent="0.4">
      <c r="A34" s="19"/>
      <c r="B34" s="28"/>
      <c r="C34" s="29"/>
      <c r="D34" s="30"/>
      <c r="E34" s="5"/>
      <c r="F34" s="6"/>
      <c r="G34" s="7"/>
      <c r="H34" s="8"/>
      <c r="I34" s="9"/>
      <c r="J34" s="14" t="str">
        <f t="shared" si="0"/>
        <v/>
      </c>
    </row>
    <row r="35" spans="1:10" x14ac:dyDescent="0.4">
      <c r="A35" s="19"/>
      <c r="B35" s="28"/>
      <c r="C35" s="29"/>
      <c r="D35" s="30"/>
      <c r="E35" s="5"/>
      <c r="F35" s="6"/>
      <c r="G35" s="7"/>
      <c r="H35" s="8"/>
      <c r="I35" s="9"/>
      <c r="J35" s="14" t="str">
        <f t="shared" si="0"/>
        <v/>
      </c>
    </row>
    <row r="36" spans="1:10" x14ac:dyDescent="0.4">
      <c r="A36" s="19"/>
      <c r="B36" s="28"/>
      <c r="C36" s="29"/>
      <c r="D36" s="30"/>
      <c r="E36" s="5"/>
      <c r="F36" s="6"/>
      <c r="G36" s="7"/>
      <c r="H36" s="8"/>
      <c r="I36" s="9"/>
      <c r="J36" s="14" t="str">
        <f t="shared" si="0"/>
        <v/>
      </c>
    </row>
    <row r="37" spans="1:10" x14ac:dyDescent="0.4">
      <c r="A37" s="19"/>
      <c r="B37" s="28"/>
      <c r="C37" s="29"/>
      <c r="D37" s="30"/>
      <c r="E37" s="5"/>
      <c r="F37" s="6"/>
      <c r="G37" s="7"/>
      <c r="H37" s="8"/>
      <c r="I37" s="9"/>
      <c r="J37" s="14" t="str">
        <f t="shared" si="0"/>
        <v/>
      </c>
    </row>
    <row r="38" spans="1:10" x14ac:dyDescent="0.4">
      <c r="B38" s="20" t="s">
        <v>22</v>
      </c>
      <c r="C38" s="21"/>
      <c r="D38" s="21"/>
      <c r="E38" s="21"/>
      <c r="F38" s="1"/>
      <c r="G38" s="1"/>
      <c r="H38" s="27" t="s">
        <v>12</v>
      </c>
      <c r="I38" s="27"/>
      <c r="J38" s="15">
        <f>SUM(J18:J37)</f>
        <v>150000</v>
      </c>
    </row>
    <row r="39" spans="1:10" x14ac:dyDescent="0.4">
      <c r="B39" s="16" t="s">
        <v>14</v>
      </c>
      <c r="C39" s="16" t="s">
        <v>17</v>
      </c>
      <c r="D39" s="16"/>
      <c r="E39" s="16" t="s">
        <v>18</v>
      </c>
      <c r="F39" s="1"/>
      <c r="G39" s="1"/>
      <c r="H39" s="27" t="s">
        <v>13</v>
      </c>
      <c r="I39" s="27"/>
      <c r="J39" s="15">
        <f ca="1">SUM(E40:E42)</f>
        <v>9000</v>
      </c>
    </row>
    <row r="40" spans="1:10" x14ac:dyDescent="0.4">
      <c r="B40" s="17" t="s">
        <v>15</v>
      </c>
      <c r="C40" s="18">
        <f ca="1">SUMIF(I18:J37,10%,J18:J37)</f>
        <v>50000</v>
      </c>
      <c r="D40" s="18"/>
      <c r="E40" s="18">
        <f ca="1">C40*0.1</f>
        <v>5000</v>
      </c>
      <c r="F40" s="1"/>
      <c r="G40" s="1"/>
      <c r="H40" s="27" t="s">
        <v>8</v>
      </c>
      <c r="I40" s="27"/>
      <c r="J40" s="15">
        <f ca="1">J38+J39</f>
        <v>159000</v>
      </c>
    </row>
    <row r="41" spans="1:10" x14ac:dyDescent="0.4">
      <c r="B41" s="17" t="s">
        <v>16</v>
      </c>
      <c r="C41" s="18">
        <f ca="1">SUMIF(I18:J37,8%,J18:J37)</f>
        <v>50000</v>
      </c>
      <c r="D41" s="18"/>
      <c r="E41" s="18">
        <f ca="1">C41*0.08</f>
        <v>4000</v>
      </c>
      <c r="F41" s="1"/>
      <c r="G41" s="1"/>
      <c r="H41" s="1"/>
      <c r="I41" s="1"/>
      <c r="J41" s="1"/>
    </row>
    <row r="42" spans="1:10" x14ac:dyDescent="0.4">
      <c r="B42" s="17" t="s">
        <v>20</v>
      </c>
      <c r="C42" s="18">
        <f ca="1">SUMIF(I18:J37,0%,J18:J37)</f>
        <v>50000</v>
      </c>
      <c r="D42" s="18"/>
      <c r="E42" s="18">
        <v>0</v>
      </c>
      <c r="F42" s="1"/>
      <c r="G42" s="1"/>
      <c r="H42" s="1"/>
      <c r="I42" s="1"/>
      <c r="J42" s="10" t="s">
        <v>28</v>
      </c>
    </row>
    <row r="43" spans="1:10" x14ac:dyDescent="0.4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4">
      <c r="A44" s="24" t="s">
        <v>21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x14ac:dyDescent="0.4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x14ac:dyDescent="0.4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x14ac:dyDescent="0.4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x14ac:dyDescent="0.4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x14ac:dyDescent="0.4">
      <c r="A49" s="23"/>
      <c r="B49" s="23"/>
      <c r="C49" s="23"/>
      <c r="D49" s="23"/>
      <c r="E49" s="23"/>
      <c r="F49" s="23"/>
      <c r="G49" s="23"/>
      <c r="H49" s="23"/>
      <c r="I49" s="23"/>
      <c r="J49" s="23"/>
    </row>
  </sheetData>
  <sheetProtection algorithmName="SHA-512" hashValue="eCYcd/ZfSApr6DGX6bPHEuusOMwq++F25cU7LSv2J+ZiHHyNoYXaDNd9Ht/G6wPC64c354++lakS6WdKA5buBg==" saltValue="mk0ZOzbb2+3PXAkZJ2+ACg==" spinCount="100000" sheet="1" objects="1" scenarios="1" formatCells="0"/>
  <mergeCells count="44">
    <mergeCell ref="B34:D34"/>
    <mergeCell ref="B35:D35"/>
    <mergeCell ref="H38:I38"/>
    <mergeCell ref="B21:D21"/>
    <mergeCell ref="B36:D36"/>
    <mergeCell ref="B37:D37"/>
    <mergeCell ref="B22:D22"/>
    <mergeCell ref="B23:D23"/>
    <mergeCell ref="B24:D24"/>
    <mergeCell ref="B25:D25"/>
    <mergeCell ref="B29:D29"/>
    <mergeCell ref="B26:D26"/>
    <mergeCell ref="B27:D27"/>
    <mergeCell ref="B28:D28"/>
    <mergeCell ref="B30:D30"/>
    <mergeCell ref="B31:D31"/>
    <mergeCell ref="B32:D32"/>
    <mergeCell ref="B33:D33"/>
    <mergeCell ref="A1:J1"/>
    <mergeCell ref="B20:D20"/>
    <mergeCell ref="A3:F4"/>
    <mergeCell ref="A9:A10"/>
    <mergeCell ref="B14:E15"/>
    <mergeCell ref="A44:J44"/>
    <mergeCell ref="B9:D9"/>
    <mergeCell ref="B10:D10"/>
    <mergeCell ref="H6:J6"/>
    <mergeCell ref="H7:J7"/>
    <mergeCell ref="H9:J9"/>
    <mergeCell ref="H10:J10"/>
    <mergeCell ref="H11:J11"/>
    <mergeCell ref="H12:J12"/>
    <mergeCell ref="H8:J8"/>
    <mergeCell ref="A14:A15"/>
    <mergeCell ref="B17:D17"/>
    <mergeCell ref="B18:D18"/>
    <mergeCell ref="B19:D19"/>
    <mergeCell ref="H39:I39"/>
    <mergeCell ref="H40:I40"/>
    <mergeCell ref="A45:J45"/>
    <mergeCell ref="A46:J46"/>
    <mergeCell ref="A47:J47"/>
    <mergeCell ref="A48:J48"/>
    <mergeCell ref="A49:J49"/>
  </mergeCells>
  <phoneticPr fontId="1"/>
  <dataValidations count="2">
    <dataValidation type="list" allowBlank="1" showInputMessage="1" showErrorMessage="1" sqref="I18:I37" xr:uid="{00000000-0002-0000-0000-000000000000}">
      <formula1>"10%,8%,0%"</formula1>
    </dataValidation>
    <dataValidation type="list" allowBlank="1" showInputMessage="1" showErrorMessage="1" sqref="E18:E37" xr:uid="{00000000-0002-0000-0000-000001000000}">
      <formula1>$J$42</formula1>
    </dataValidation>
  </dataValidations>
  <pageMargins left="0.51181102362204722" right="0.5118110236220472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2022-08-01T03:33:07Z</dcterms:created>
  <dcterms:modified xsi:type="dcterms:W3CDTF">2023-10-27T00:00:55Z</dcterms:modified>
</cp:coreProperties>
</file>